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NOVIEMBRE  2021\"/>
    </mc:Choice>
  </mc:AlternateContent>
  <bookViews>
    <workbookView xWindow="0" yWindow="0" windowWidth="28800" windowHeight="10800" tabRatio="55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NOVIEMBRE-21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3" l="1"/>
  <c r="G74" i="43"/>
  <c r="G75" i="43" s="1"/>
  <c r="G76" i="43" s="1"/>
  <c r="G77" i="43" s="1"/>
  <c r="G78" i="43" s="1"/>
  <c r="G71" i="43"/>
  <c r="G58" i="43"/>
  <c r="G12" i="43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G28" i="43" s="1"/>
  <c r="G29" i="43" s="1"/>
  <c r="G30" i="43" s="1"/>
  <c r="G31" i="43" s="1"/>
  <c r="G32" i="43" s="1"/>
  <c r="G33" i="43" s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G47" i="43" s="1"/>
  <c r="G48" i="43" s="1"/>
  <c r="G49" i="43" s="1"/>
  <c r="G50" i="43" s="1"/>
  <c r="G51" i="43" s="1"/>
  <c r="G52" i="43" s="1"/>
  <c r="G53" i="43" s="1"/>
  <c r="G54" i="43" s="1"/>
  <c r="G55" i="43" s="1"/>
  <c r="G56" i="43" s="1"/>
  <c r="G57" i="43" s="1"/>
  <c r="G59" i="43" s="1"/>
  <c r="G60" i="43" s="1"/>
  <c r="G61" i="43" s="1"/>
  <c r="G62" i="43" s="1"/>
  <c r="G63" i="43" s="1"/>
  <c r="G64" i="43" s="1"/>
  <c r="G65" i="43" s="1"/>
  <c r="G66" i="43" s="1"/>
  <c r="G67" i="43" s="1"/>
  <c r="G68" i="43" s="1"/>
  <c r="G69" i="43" s="1"/>
  <c r="G70" i="43" s="1"/>
  <c r="G72" i="43" s="1"/>
  <c r="F79" i="43"/>
  <c r="H79" i="43" l="1"/>
  <c r="G9" i="43" l="1"/>
  <c r="G10" i="43" s="1"/>
  <c r="G11" i="43" l="1"/>
  <c r="E21" i="42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<sst xmlns="http://schemas.openxmlformats.org/spreadsheetml/2006/main" count="798" uniqueCount="413">
  <si>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</si>
  <si>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</si>
  <si>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</si>
  <si>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</si>
  <si>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</si>
  <si>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</si>
  <si>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</si>
  <si>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</si>
  <si>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</si>
  <si>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</si>
  <si>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</si>
  <si>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</si>
  <si>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</si>
  <si>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</si>
  <si>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</si>
  <si>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</si>
  <si>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</si>
  <si>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</si>
  <si>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</si>
  <si>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</si>
  <si>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</si>
  <si>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</si>
  <si>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</si>
  <si>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</si>
  <si>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</si>
  <si>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</si>
  <si>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</si>
  <si>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</si>
  <si>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</si>
  <si>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</si>
  <si>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</si>
  <si>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</si>
  <si>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</si>
  <si>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</si>
  <si>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</si>
  <si>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</si>
  <si>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</si>
  <si>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</si>
  <si>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</si>
  <si>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</si>
  <si>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</si>
  <si>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</si>
  <si>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</si>
  <si>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</si>
  <si>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</si>
  <si>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</si>
  <si>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</si>
  <si>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</si>
  <si>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</si>
  <si>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</si>
  <si>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</si>
  <si>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</si>
  <si>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</si>
  <si>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</si>
  <si>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</si>
  <si>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</si>
  <si>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</si>
  <si>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</si>
  <si>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</si>
  <si>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</si>
  <si>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</si>
  <si>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</si>
  <si>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</si>
  <si>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</si>
  <si>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</si>
  <si>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</si>
  <si>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</si>
  <si>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</si>
  <si>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</si>
  <si>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</si>
  <si>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</si>
  <si>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</si>
  <si>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</si>
  <si>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</si>
  <si>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</si>
  <si>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</si>
  <si>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</si>
  <si>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</si>
  <si>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</si>
  <si>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</si>
  <si>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</si>
  <si>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</si>
  <si>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</si>
  <si>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</si>
  <si>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</si>
  <si>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</si>
  <si>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</si>
  <si>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</si>
  <si>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</si>
  <si>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</si>
  <si>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</si>
  <si>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</si>
  <si>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</si>
  <si>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</si>
  <si>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</si>
  <si>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</si>
  <si>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</si>
  <si>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</si>
  <si>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</si>
  <si>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</si>
  <si>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</si>
  <si>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</si>
  <si>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</si>
  <si>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</si>
  <si>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</si>
  <si>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</si>
  <si>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</si>
  <si>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</si>
  <si>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</si>
  <si>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</si>
  <si>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</si>
  <si>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</si>
  <si>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</si>
  <si>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</si>
  <si>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</si>
  <si>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</si>
  <si>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</si>
  <si>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</si>
  <si>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</si>
  <si>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</si>
  <si>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</si>
  <si>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</si>
  <si>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</si>
  <si>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</si>
  <si>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</si>
  <si>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</si>
  <si>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</si>
  <si>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</si>
  <si>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</si>
  <si>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</si>
  <si>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</si>
  <si>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</si>
  <si>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</si>
  <si>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</si>
  <si>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</si>
  <si>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</si>
  <si>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</si>
  <si>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</si>
  <si>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</si>
  <si>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</si>
  <si>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</si>
  <si>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</si>
  <si>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</si>
  <si>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</si>
  <si>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</si>
  <si>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</si>
  <si>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</si>
  <si>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</si>
  <si>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</si>
  <si>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</si>
  <si>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</si>
  <si>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</si>
  <si>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</si>
  <si>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</si>
  <si>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</si>
  <si>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</si>
  <si>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</si>
  <si>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</si>
  <si>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</si>
  <si>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</si>
  <si>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</si>
  <si>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</si>
  <si>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</si>
  <si>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</si>
  <si>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</si>
  <si>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</si>
  <si>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</si>
  <si>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</si>
  <si>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</si>
  <si>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</si>
  <si>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</si>
  <si>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</si>
  <si>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</si>
  <si>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</si>
  <si>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</si>
  <si>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</si>
  <si>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</si>
  <si>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</si>
  <si>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</si>
  <si>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</si>
  <si>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</si>
  <si>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</si>
  <si>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</si>
  <si>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</si>
  <si>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</si>
  <si>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</si>
  <si>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</si>
  <si>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</si>
  <si>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</si>
  <si>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</si>
  <si>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</si>
  <si>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</si>
  <si>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</si>
  <si>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</si>
  <si>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</si>
  <si>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</si>
  <si>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</si>
  <si>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</si>
  <si>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</si>
  <si>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</si>
  <si>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</si>
  <si>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</si>
  <si>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</si>
  <si>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</si>
  <si>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</si>
  <si>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</si>
  <si>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</si>
  <si>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</si>
  <si>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</si>
  <si>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</si>
  <si>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</si>
  <si>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</si>
  <si>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</si>
  <si>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</si>
  <si>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</si>
  <si>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</si>
  <si>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</si>
  <si>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</si>
  <si>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</si>
  <si>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</si>
  <si>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</si>
  <si>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</si>
  <si>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</si>
  <si>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</si>
  <si>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</si>
  <si>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</si>
  <si>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</si>
  <si>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</si>
  <si>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</si>
  <si>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</si>
  <si>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</si>
  <si>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</si>
  <si>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</si>
  <si>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</si>
  <si>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</si>
  <si>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</si>
  <si>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</si>
  <si>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</si>
  <si>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</si>
  <si>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</si>
  <si>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</si>
  <si>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</si>
  <si>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</si>
  <si>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</si>
  <si>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</si>
  <si>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</si>
  <si>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</si>
  <si>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</si>
  <si>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</si>
  <si>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</si>
  <si>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</si>
  <si>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</si>
  <si>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</si>
  <si>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</si>
  <si>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</si>
  <si>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</si>
  <si>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</si>
  <si>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</si>
  <si>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</si>
  <si>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</si>
  <si>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</si>
  <si>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</si>
  <si>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</si>
  <si>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</si>
  <si>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</si>
  <si>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</si>
  <si>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</si>
  <si>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</si>
  <si>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</si>
  <si>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</si>
  <si>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</si>
  <si>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</si>
  <si>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</si>
  <si>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</si>
  <si>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</si>
  <si>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</si>
  <si>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</si>
  <si>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</si>
  <si>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</si>
  <si>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</si>
  <si>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</si>
  <si>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</si>
  <si>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</si>
  <si>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</si>
  <si>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</si>
  <si>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</si>
  <si>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</si>
  <si>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</si>
  <si>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</si>
  <si>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</si>
  <si>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</si>
  <si>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</si>
  <si>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</si>
  <si>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</si>
  <si>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</si>
  <si>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</si>
  <si>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</si>
  <si>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</si>
  <si>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</si>
  <si>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</si>
  <si>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</si>
  <si>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</si>
  <si>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</si>
  <si>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</si>
  <si>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</si>
  <si>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</si>
  <si>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</si>
  <si>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</si>
  <si>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</si>
  <si>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</si>
  <si>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</si>
  <si>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</si>
  <si>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</si>
  <si>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</si>
  <si>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</si>
  <si>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</si>
  <si>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</si>
  <si>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</si>
  <si>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</si>
  <si>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</si>
  <si>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</si>
  <si>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</si>
  <si>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</si>
  <si>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</si>
  <si>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</si>
  <si>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</si>
  <si>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</si>
  <si>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</si>
  <si>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</si>
  <si>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</si>
  <si>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</si>
  <si>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</si>
  <si>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</si>
  <si>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</si>
  <si>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</si>
  <si>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</si>
  <si>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</si>
  <si>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</si>
  <si>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</si>
  <si>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</si>
  <si>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</si>
  <si>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Frankeiry Sanchez</t>
  </si>
  <si>
    <t>Afortunado Canario</t>
  </si>
  <si>
    <t>Alexis Alcantara</t>
  </si>
  <si>
    <t>Pablo Miranda</t>
  </si>
  <si>
    <t>Rafael Rodriguez Soto</t>
  </si>
  <si>
    <t>Aurelio Maracallo</t>
  </si>
  <si>
    <t>Eudys Uribe</t>
  </si>
  <si>
    <t>Aneudys Ciriaco</t>
  </si>
  <si>
    <t>Pablo Vicente</t>
  </si>
  <si>
    <t>Viaticos P/Entregas de Correspondecias al Interior.</t>
  </si>
  <si>
    <t>Carlos Pimentel</t>
  </si>
  <si>
    <t>Juan Luis Bautista</t>
  </si>
  <si>
    <t>Juan Figueroa</t>
  </si>
  <si>
    <t>Pricis de la Cruz</t>
  </si>
  <si>
    <t>Abel Vasquez</t>
  </si>
  <si>
    <t>Dahiana Goris</t>
  </si>
  <si>
    <t>Merly Mejia</t>
  </si>
  <si>
    <t>Angela Jacinto</t>
  </si>
  <si>
    <t>Maximiliano Araujo</t>
  </si>
  <si>
    <t>Ruben Dario Mañon</t>
  </si>
  <si>
    <t xml:space="preserve">                      LICDA. MARTHA L. CONTRERAS M.</t>
  </si>
  <si>
    <t xml:space="preserve">                                                                   MES DE  NOVIEMBRE 2021</t>
  </si>
  <si>
    <t>Balance anterior al 31/10/2021</t>
  </si>
  <si>
    <t>DGCP-8375</t>
  </si>
  <si>
    <t>DGCP-8386</t>
  </si>
  <si>
    <t>Viaticos P/Visita a las casas de las s.Constanza</t>
  </si>
  <si>
    <t>DGCP-8377</t>
  </si>
  <si>
    <t>Viaticos P/Encuentro con Gobiernos Locales</t>
  </si>
  <si>
    <t>DGCP-8388</t>
  </si>
  <si>
    <t>DGCP-8573</t>
  </si>
  <si>
    <t>Jose Encarnacion</t>
  </si>
  <si>
    <t>DGCP-8577</t>
  </si>
  <si>
    <t>DGCP-8630</t>
  </si>
  <si>
    <t>DGCP-8631</t>
  </si>
  <si>
    <t>Viaticos P/Visita con Gobiernos Locales las T.</t>
  </si>
  <si>
    <t>DGCP-8574</t>
  </si>
  <si>
    <t>Viaticos P/Participacion Consejo de Ministros</t>
  </si>
  <si>
    <t>DGCP-8760</t>
  </si>
  <si>
    <t>Pedro Arias Galva</t>
  </si>
  <si>
    <t>Viaticos P/Coordinacion de trabajos S. de Santiago</t>
  </si>
  <si>
    <t>DGCP-8765</t>
  </si>
  <si>
    <t>Viaticos P/Capacitaciones Compras Publicas</t>
  </si>
  <si>
    <t>Servicios Reparacion Bomba de Agua</t>
  </si>
  <si>
    <t>Juli J. Wellisch Miller</t>
  </si>
  <si>
    <t>Servicios Clases de Yoga ( Jornada  de Salud )</t>
  </si>
  <si>
    <t>Julio Alcantara</t>
  </si>
  <si>
    <t>Reposicion de Caja Chica</t>
  </si>
  <si>
    <t>Cuarta Regularizacion Fondo Reponible</t>
  </si>
  <si>
    <t>DGCP-8866</t>
  </si>
  <si>
    <t>Yovanny Disla</t>
  </si>
  <si>
    <t>Mario Serrano</t>
  </si>
  <si>
    <t>Viaticos P/Taller Senc.p/Actores del SNCC</t>
  </si>
  <si>
    <t>31/11/2021</t>
  </si>
  <si>
    <t>DGCP-8374</t>
  </si>
  <si>
    <t>Ruth Henriquez</t>
  </si>
  <si>
    <t>Jose Castillo</t>
  </si>
  <si>
    <t>Ruben Mañon</t>
  </si>
  <si>
    <t>Viaticos P/Encuentro Regional con FEDOMU</t>
  </si>
  <si>
    <t>DGCP-8376</t>
  </si>
  <si>
    <t>DGCP-8450</t>
  </si>
  <si>
    <t>DGCP-8751</t>
  </si>
  <si>
    <t>Heidy Villamil</t>
  </si>
  <si>
    <t>Thanya Gomez</t>
  </si>
  <si>
    <t>Viaticos P/Participacion Actividada de Integracion</t>
  </si>
  <si>
    <t>DGCP-8753</t>
  </si>
  <si>
    <t>Mabel Infante</t>
  </si>
  <si>
    <t>DGCP-8763</t>
  </si>
  <si>
    <t>Viaticos P/Servicios de Transporte</t>
  </si>
  <si>
    <t>TRANSITO</t>
  </si>
  <si>
    <t>DGCP-8766</t>
  </si>
  <si>
    <t>Erickson Grullon Velez</t>
  </si>
  <si>
    <t>DGCP-8865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</si>
</sst>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0" fontId="20" fillId="0" borderId="6" xfId="0" applyFont="1" applyBorder="1" applyAlignment="1">
      <alignment vertical="center"/>
    </xf>
    <xf numFmtId="164" fontId="0" fillId="4" borderId="0" xfId="1" applyFont="1" applyFill="1"/>
    <xf numFmtId="14" fontId="17" fillId="2" borderId="9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164" fontId="0" fillId="2" borderId="0" xfId="1" applyFont="1" applyFill="1"/>
    <xf numFmtId="164" fontId="25" fillId="3" borderId="29" xfId="1" applyFont="1" applyFill="1" applyBorder="1" applyAlignment="1">
      <alignment horizontal="right" vertical="center"/>
    </xf>
    <xf numFmtId="164" fontId="18" fillId="0" borderId="10" xfId="1" applyFont="1" applyBorder="1" applyAlignment="1">
      <alignment vertical="center" wrapText="1"/>
    </xf>
    <xf numFmtId="164" fontId="0" fillId="0" borderId="0" xfId="1" applyFon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  <xf numFmtId="43" fontId="0" fillId="0" borderId="0" xfId="0" applyNumberFormat="1"/>
    <xf numFmtId="164" fontId="22" fillId="3" borderId="6" xfId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2</xdr:col>
      <xdr:colOff>152400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7145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31"/>
      <c r="E7" s="131"/>
      <c r="F7" s="133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34" t="s">
        <v>0</v>
      </c>
      <c r="E6" s="134" t="s">
        <v>1</v>
      </c>
      <c r="F6" s="132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5"/>
      <c r="E7" s="135"/>
      <c r="F7" s="133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6"/>
  <sheetViews>
    <sheetView tabSelected="1" zoomScaleNormal="100" workbookViewId="0">
      <selection activeCell="A30" sqref="A1:G30"/>
    </sheetView>
  </sheetViews>
  <sheetFormatPr baseColWidth="10" defaultRowHeight="15"/>
  <cols>
    <col min="1" max="1" width="11.28515625" customWidth="1"/>
    <col min="2" max="2" width="13.28515625" customWidth="1"/>
    <col min="3" max="3" width="33" customWidth="1"/>
    <col min="4" max="4" width="47.85546875" customWidth="1"/>
    <col min="5" max="5" width="14.42578125" customWidth="1"/>
    <col min="6" max="6" width="13.28515625" customWidth="1"/>
    <col min="7" max="7" width="16.140625" customWidth="1"/>
    <col min="8" max="8" width="12" bestFit="1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39" t="s">
        <v>332</v>
      </c>
      <c r="C4" s="139"/>
      <c r="D4" s="139"/>
      <c r="E4" s="139"/>
      <c r="F4" s="139"/>
      <c r="G4" s="139"/>
    </row>
    <row r="5" spans="1:11" ht="30" customHeight="1">
      <c r="A5" s="139" t="s">
        <v>333</v>
      </c>
      <c r="B5" s="139"/>
      <c r="C5" s="139"/>
      <c r="D5" s="139"/>
      <c r="E5" s="139"/>
      <c r="F5" s="139"/>
      <c r="G5" s="139"/>
    </row>
    <row r="6" spans="1:11" ht="19.5" thickBot="1">
      <c r="A6" s="2"/>
      <c r="B6" s="140" t="s">
        <v>362</v>
      </c>
      <c r="C6" s="140"/>
      <c r="D6" s="140"/>
      <c r="E6" s="140"/>
      <c r="F6" s="140"/>
      <c r="G6" s="140"/>
    </row>
    <row r="7" spans="1:11">
      <c r="A7" s="109"/>
      <c r="B7" s="110"/>
      <c r="C7" s="110"/>
      <c r="D7" s="110"/>
      <c r="E7" s="136" t="s">
        <v>0</v>
      </c>
      <c r="F7" s="136" t="s">
        <v>1</v>
      </c>
      <c r="G7" s="132" t="s">
        <v>338</v>
      </c>
      <c r="H7" t="s">
        <v>336</v>
      </c>
      <c r="I7" t="s">
        <v>335</v>
      </c>
    </row>
    <row r="8" spans="1:11" ht="15.75" thickBot="1">
      <c r="A8" s="121" t="s">
        <v>3</v>
      </c>
      <c r="B8" s="111" t="s">
        <v>4</v>
      </c>
      <c r="C8" s="111" t="s">
        <v>215</v>
      </c>
      <c r="D8" s="112" t="s">
        <v>331</v>
      </c>
      <c r="E8" s="137"/>
      <c r="F8" s="137"/>
      <c r="G8" s="138"/>
    </row>
    <row r="9" spans="1:11" ht="20.100000000000001" customHeight="1">
      <c r="A9" s="66"/>
      <c r="B9" s="86"/>
      <c r="C9" s="113" t="s">
        <v>363</v>
      </c>
      <c r="D9" s="44"/>
      <c r="E9" s="68">
        <v>0</v>
      </c>
      <c r="F9" s="46">
        <v>270032.45</v>
      </c>
      <c r="G9" s="57">
        <f>F9</f>
        <v>270032.45</v>
      </c>
      <c r="I9" t="s">
        <v>337</v>
      </c>
      <c r="K9" t="s">
        <v>340</v>
      </c>
    </row>
    <row r="10" spans="1:11" ht="20.100000000000001" customHeight="1">
      <c r="A10" s="120"/>
      <c r="B10" s="96"/>
      <c r="C10" s="48" t="s">
        <v>6</v>
      </c>
      <c r="D10" s="91"/>
      <c r="E10" s="49"/>
      <c r="F10" s="114">
        <v>0</v>
      </c>
      <c r="G10" s="89">
        <f>G9+E10</f>
        <v>270032.45</v>
      </c>
      <c r="K10" t="s">
        <v>334</v>
      </c>
    </row>
    <row r="11" spans="1:11" ht="20.100000000000001" customHeight="1">
      <c r="A11" s="120">
        <v>44501</v>
      </c>
      <c r="B11" s="96" t="s">
        <v>394</v>
      </c>
      <c r="C11" s="91" t="s">
        <v>349</v>
      </c>
      <c r="D11" s="91" t="s">
        <v>398</v>
      </c>
      <c r="E11" s="49"/>
      <c r="F11" s="116">
        <v>1550</v>
      </c>
      <c r="G11" s="89">
        <f>G10-F11</f>
        <v>268482.45</v>
      </c>
    </row>
    <row r="12" spans="1:11" ht="20.100000000000001" customHeight="1">
      <c r="A12" s="120">
        <v>44501</v>
      </c>
      <c r="B12" s="96" t="s">
        <v>394</v>
      </c>
      <c r="C12" s="91" t="s">
        <v>395</v>
      </c>
      <c r="D12" s="91" t="s">
        <v>398</v>
      </c>
      <c r="E12" s="49"/>
      <c r="F12" s="116">
        <v>2150</v>
      </c>
      <c r="G12" s="89">
        <f t="shared" ref="G12:G13" si="0">G11-F12</f>
        <v>266332.45</v>
      </c>
    </row>
    <row r="13" spans="1:11" ht="20.100000000000001" customHeight="1">
      <c r="A13" s="120">
        <v>44501</v>
      </c>
      <c r="B13" s="96" t="s">
        <v>394</v>
      </c>
      <c r="C13" s="91" t="s">
        <v>396</v>
      </c>
      <c r="D13" s="91" t="s">
        <v>398</v>
      </c>
      <c r="E13" s="49"/>
      <c r="F13" s="116">
        <v>1100</v>
      </c>
      <c r="G13" s="89">
        <f t="shared" si="0"/>
        <v>265232.45</v>
      </c>
    </row>
    <row r="14" spans="1:11" ht="20.100000000000001" customHeight="1">
      <c r="A14" s="120">
        <v>44501</v>
      </c>
      <c r="B14" s="96" t="s">
        <v>394</v>
      </c>
      <c r="C14" s="91" t="s">
        <v>397</v>
      </c>
      <c r="D14" s="91" t="s">
        <v>398</v>
      </c>
      <c r="E14" s="49"/>
      <c r="F14" s="116">
        <v>1350</v>
      </c>
      <c r="G14" s="89">
        <f t="shared" ref="G12:G75" si="1">G13-F14</f>
        <v>263882.45</v>
      </c>
    </row>
    <row r="15" spans="1:11" ht="20.100000000000001" customHeight="1">
      <c r="A15" s="120">
        <v>44501</v>
      </c>
      <c r="B15" s="96" t="s">
        <v>394</v>
      </c>
      <c r="C15" s="91" t="s">
        <v>391</v>
      </c>
      <c r="D15" s="91" t="s">
        <v>398</v>
      </c>
      <c r="E15" s="49"/>
      <c r="F15" s="116">
        <v>1750</v>
      </c>
      <c r="G15" s="89">
        <f t="shared" si="1"/>
        <v>262132.45</v>
      </c>
    </row>
    <row r="16" spans="1:11" ht="20.100000000000001" customHeight="1">
      <c r="A16" s="120">
        <v>44501</v>
      </c>
      <c r="B16" s="96" t="s">
        <v>394</v>
      </c>
      <c r="C16" s="91" t="s">
        <v>342</v>
      </c>
      <c r="D16" s="91" t="s">
        <v>398</v>
      </c>
      <c r="E16" s="49"/>
      <c r="F16" s="116">
        <v>1100</v>
      </c>
      <c r="G16" s="89">
        <f t="shared" si="1"/>
        <v>261032.45</v>
      </c>
    </row>
    <row r="17" spans="1:8" ht="20.100000000000001" customHeight="1">
      <c r="A17" s="120">
        <v>44501</v>
      </c>
      <c r="B17" s="96" t="s">
        <v>394</v>
      </c>
      <c r="C17" s="91" t="s">
        <v>354</v>
      </c>
      <c r="D17" s="91" t="s">
        <v>398</v>
      </c>
      <c r="E17" s="49"/>
      <c r="F17" s="116">
        <v>1550</v>
      </c>
      <c r="G17" s="89">
        <f t="shared" si="1"/>
        <v>259482.45</v>
      </c>
    </row>
    <row r="18" spans="1:8" ht="20.100000000000001" customHeight="1">
      <c r="A18" s="120">
        <v>44501</v>
      </c>
      <c r="B18" s="96" t="s">
        <v>394</v>
      </c>
      <c r="C18" s="91" t="s">
        <v>352</v>
      </c>
      <c r="D18" s="91" t="s">
        <v>398</v>
      </c>
      <c r="E18" s="49"/>
      <c r="F18" s="116">
        <v>1200</v>
      </c>
      <c r="G18" s="89">
        <f t="shared" si="1"/>
        <v>258282.45</v>
      </c>
      <c r="H18" s="119">
        <v>11750</v>
      </c>
    </row>
    <row r="19" spans="1:8" ht="20.100000000000001" customHeight="1">
      <c r="A19" s="120">
        <v>44501</v>
      </c>
      <c r="B19" s="96" t="s">
        <v>364</v>
      </c>
      <c r="C19" s="91" t="s">
        <v>348</v>
      </c>
      <c r="D19" s="91" t="s">
        <v>350</v>
      </c>
      <c r="E19" s="49"/>
      <c r="F19" s="116">
        <v>1100</v>
      </c>
      <c r="G19" s="89">
        <f t="shared" si="1"/>
        <v>257182.45</v>
      </c>
    </row>
    <row r="20" spans="1:8" ht="20.100000000000001" customHeight="1">
      <c r="A20" s="120">
        <v>44501</v>
      </c>
      <c r="B20" s="96" t="s">
        <v>364</v>
      </c>
      <c r="C20" s="91" t="s">
        <v>345</v>
      </c>
      <c r="D20" s="91" t="s">
        <v>350</v>
      </c>
      <c r="E20" s="49"/>
      <c r="F20" s="116">
        <v>1100</v>
      </c>
      <c r="G20" s="89">
        <f t="shared" si="1"/>
        <v>256082.45</v>
      </c>
      <c r="H20" s="119">
        <v>2200</v>
      </c>
    </row>
    <row r="21" spans="1:8" ht="20.100000000000001" customHeight="1">
      <c r="A21" s="120">
        <v>44501</v>
      </c>
      <c r="B21" s="96" t="s">
        <v>399</v>
      </c>
      <c r="C21" s="91" t="s">
        <v>348</v>
      </c>
      <c r="D21" s="91" t="s">
        <v>350</v>
      </c>
      <c r="E21" s="49"/>
      <c r="F21" s="116">
        <v>1100</v>
      </c>
      <c r="G21" s="89">
        <f t="shared" si="1"/>
        <v>254982.45</v>
      </c>
      <c r="H21" s="119"/>
    </row>
    <row r="22" spans="1:8" ht="20.100000000000001" customHeight="1">
      <c r="A22" s="120">
        <v>44501</v>
      </c>
      <c r="B22" s="96" t="s">
        <v>399</v>
      </c>
      <c r="C22" s="91" t="s">
        <v>406</v>
      </c>
      <c r="D22" s="91" t="s">
        <v>398</v>
      </c>
      <c r="E22" s="49"/>
      <c r="F22" s="116">
        <v>1550</v>
      </c>
      <c r="G22" s="89">
        <f t="shared" si="1"/>
        <v>253432.45</v>
      </c>
      <c r="H22" s="119"/>
    </row>
    <row r="23" spans="1:8" ht="20.100000000000001" customHeight="1">
      <c r="A23" s="120">
        <v>44501</v>
      </c>
      <c r="B23" s="96" t="s">
        <v>399</v>
      </c>
      <c r="C23" s="91" t="s">
        <v>343</v>
      </c>
      <c r="D23" s="91" t="s">
        <v>398</v>
      </c>
      <c r="E23" s="49"/>
      <c r="F23" s="116">
        <v>1100</v>
      </c>
      <c r="G23" s="89">
        <f t="shared" si="1"/>
        <v>252332.45</v>
      </c>
      <c r="H23" s="119"/>
    </row>
    <row r="24" spans="1:8" ht="20.100000000000001" customHeight="1">
      <c r="A24" s="120">
        <v>44501</v>
      </c>
      <c r="B24" s="96" t="s">
        <v>399</v>
      </c>
      <c r="C24" s="91" t="s">
        <v>351</v>
      </c>
      <c r="D24" s="91" t="s">
        <v>398</v>
      </c>
      <c r="E24" s="49"/>
      <c r="F24" s="116">
        <v>2350</v>
      </c>
      <c r="G24" s="89">
        <f t="shared" si="1"/>
        <v>249982.45</v>
      </c>
      <c r="H24" s="119"/>
    </row>
    <row r="25" spans="1:8" ht="20.100000000000001" customHeight="1">
      <c r="A25" s="120">
        <v>44501</v>
      </c>
      <c r="B25" s="96" t="s">
        <v>399</v>
      </c>
      <c r="C25" s="91" t="s">
        <v>391</v>
      </c>
      <c r="D25" s="91" t="s">
        <v>398</v>
      </c>
      <c r="E25" s="49"/>
      <c r="F25" s="116">
        <v>1750</v>
      </c>
      <c r="G25" s="89">
        <f t="shared" si="1"/>
        <v>248232.45</v>
      </c>
      <c r="H25" s="119"/>
    </row>
    <row r="26" spans="1:8" ht="20.100000000000001" customHeight="1">
      <c r="A26" s="120">
        <v>44501</v>
      </c>
      <c r="B26" s="96" t="s">
        <v>399</v>
      </c>
      <c r="C26" s="91" t="s">
        <v>344</v>
      </c>
      <c r="D26" s="91" t="s">
        <v>398</v>
      </c>
      <c r="E26" s="49"/>
      <c r="F26" s="116">
        <v>1100</v>
      </c>
      <c r="G26" s="89">
        <f t="shared" si="1"/>
        <v>247132.45</v>
      </c>
      <c r="H26" s="119"/>
    </row>
    <row r="27" spans="1:8" ht="20.100000000000001" customHeight="1">
      <c r="A27" s="120">
        <v>44501</v>
      </c>
      <c r="B27" s="96" t="s">
        <v>399</v>
      </c>
      <c r="C27" s="91" t="s">
        <v>352</v>
      </c>
      <c r="D27" s="91" t="s">
        <v>398</v>
      </c>
      <c r="E27" s="49"/>
      <c r="F27" s="116">
        <v>1200</v>
      </c>
      <c r="G27" s="89">
        <f t="shared" si="1"/>
        <v>245932.45</v>
      </c>
      <c r="H27" s="119"/>
    </row>
    <row r="28" spans="1:8" ht="20.100000000000001" customHeight="1">
      <c r="A28" s="120">
        <v>44501</v>
      </c>
      <c r="B28" s="96" t="s">
        <v>399</v>
      </c>
      <c r="C28" s="91" t="s">
        <v>354</v>
      </c>
      <c r="D28" s="91" t="s">
        <v>398</v>
      </c>
      <c r="E28" s="49"/>
      <c r="F28" s="116">
        <v>1550</v>
      </c>
      <c r="G28" s="89">
        <f t="shared" si="1"/>
        <v>244382.45</v>
      </c>
      <c r="H28" s="119">
        <v>11700</v>
      </c>
    </row>
    <row r="29" spans="1:8" ht="20.100000000000001" customHeight="1">
      <c r="A29" s="120">
        <v>44501</v>
      </c>
      <c r="B29" s="96" t="s">
        <v>367</v>
      </c>
      <c r="C29" s="91" t="s">
        <v>341</v>
      </c>
      <c r="D29" s="91" t="s">
        <v>368</v>
      </c>
      <c r="E29" s="49"/>
      <c r="F29" s="116">
        <v>1350</v>
      </c>
      <c r="G29" s="89">
        <f t="shared" si="1"/>
        <v>243032.45</v>
      </c>
      <c r="H29" s="125"/>
    </row>
    <row r="30" spans="1:8" ht="20.100000000000001" customHeight="1">
      <c r="A30" s="120">
        <v>44501</v>
      </c>
      <c r="B30" s="96" t="s">
        <v>367</v>
      </c>
      <c r="C30" s="118" t="s">
        <v>349</v>
      </c>
      <c r="D30" s="118" t="s">
        <v>368</v>
      </c>
      <c r="E30" s="49"/>
      <c r="F30" s="124">
        <v>1550</v>
      </c>
      <c r="G30" s="89">
        <f t="shared" si="1"/>
        <v>241482.45</v>
      </c>
      <c r="H30" s="119">
        <v>2900</v>
      </c>
    </row>
    <row r="31" spans="1:8" ht="20.100000000000001" customHeight="1">
      <c r="A31" s="120">
        <v>44502</v>
      </c>
      <c r="B31" s="143" t="s">
        <v>365</v>
      </c>
      <c r="C31" s="118" t="s">
        <v>353</v>
      </c>
      <c r="D31" s="91" t="s">
        <v>366</v>
      </c>
      <c r="E31" s="49"/>
      <c r="F31" s="116">
        <v>1750</v>
      </c>
      <c r="G31" s="89">
        <f t="shared" si="1"/>
        <v>239732.45</v>
      </c>
      <c r="H31" s="122"/>
    </row>
    <row r="32" spans="1:8" ht="20.100000000000001" customHeight="1">
      <c r="A32" s="120">
        <v>44502</v>
      </c>
      <c r="B32" s="96" t="s">
        <v>365</v>
      </c>
      <c r="C32" s="144" t="s">
        <v>355</v>
      </c>
      <c r="D32" s="91" t="s">
        <v>366</v>
      </c>
      <c r="E32" s="49"/>
      <c r="F32" s="116">
        <v>1550</v>
      </c>
      <c r="G32" s="89">
        <f t="shared" si="1"/>
        <v>238182.45</v>
      </c>
    </row>
    <row r="33" spans="1:8" ht="20.100000000000001" customHeight="1">
      <c r="A33" s="120">
        <v>44502</v>
      </c>
      <c r="B33" s="96" t="s">
        <v>365</v>
      </c>
      <c r="C33" s="144" t="s">
        <v>356</v>
      </c>
      <c r="D33" s="91" t="s">
        <v>366</v>
      </c>
      <c r="E33" s="49"/>
      <c r="F33" s="116">
        <v>1350</v>
      </c>
      <c r="G33" s="89">
        <f t="shared" si="1"/>
        <v>236832.45</v>
      </c>
      <c r="H33" s="119">
        <v>4650</v>
      </c>
    </row>
    <row r="34" spans="1:8" ht="20.100000000000001" customHeight="1">
      <c r="A34" s="120">
        <v>44503</v>
      </c>
      <c r="B34" s="96" t="s">
        <v>400</v>
      </c>
      <c r="C34" s="144" t="s">
        <v>349</v>
      </c>
      <c r="D34" s="91" t="s">
        <v>398</v>
      </c>
      <c r="E34" s="49"/>
      <c r="F34" s="116">
        <v>900</v>
      </c>
      <c r="G34" s="89">
        <f t="shared" si="1"/>
        <v>235932.45</v>
      </c>
      <c r="H34" s="119"/>
    </row>
    <row r="35" spans="1:8" ht="20.100000000000001" customHeight="1">
      <c r="A35" s="120">
        <v>44503</v>
      </c>
      <c r="B35" s="96" t="s">
        <v>400</v>
      </c>
      <c r="C35" s="144" t="s">
        <v>395</v>
      </c>
      <c r="D35" s="91" t="s">
        <v>398</v>
      </c>
      <c r="E35" s="49"/>
      <c r="F35" s="116">
        <v>1200</v>
      </c>
      <c r="G35" s="89">
        <f t="shared" si="1"/>
        <v>234732.45</v>
      </c>
      <c r="H35" s="119"/>
    </row>
    <row r="36" spans="1:8" ht="20.100000000000001" customHeight="1">
      <c r="A36" s="120">
        <v>44503</v>
      </c>
      <c r="B36" s="96" t="s">
        <v>400</v>
      </c>
      <c r="C36" s="144" t="s">
        <v>396</v>
      </c>
      <c r="D36" s="91" t="s">
        <v>398</v>
      </c>
      <c r="E36" s="49"/>
      <c r="F36" s="116">
        <v>600</v>
      </c>
      <c r="G36" s="89">
        <f t="shared" si="1"/>
        <v>234132.45</v>
      </c>
      <c r="H36" s="119"/>
    </row>
    <row r="37" spans="1:8" ht="20.100000000000001" customHeight="1">
      <c r="A37" s="120">
        <v>44503</v>
      </c>
      <c r="B37" s="96" t="s">
        <v>400</v>
      </c>
      <c r="C37" s="144" t="s">
        <v>397</v>
      </c>
      <c r="D37" s="91" t="s">
        <v>398</v>
      </c>
      <c r="E37" s="49"/>
      <c r="F37" s="116">
        <v>8045</v>
      </c>
      <c r="G37" s="89">
        <f t="shared" si="1"/>
        <v>226087.45</v>
      </c>
      <c r="H37" s="119"/>
    </row>
    <row r="38" spans="1:8" ht="20.100000000000001" customHeight="1">
      <c r="A38" s="120">
        <v>44503</v>
      </c>
      <c r="B38" s="96" t="s">
        <v>400</v>
      </c>
      <c r="C38" s="144" t="s">
        <v>391</v>
      </c>
      <c r="D38" s="91" t="s">
        <v>398</v>
      </c>
      <c r="E38" s="49"/>
      <c r="F38" s="116">
        <v>1000</v>
      </c>
      <c r="G38" s="89">
        <f t="shared" si="1"/>
        <v>225087.45</v>
      </c>
      <c r="H38" s="119"/>
    </row>
    <row r="39" spans="1:8" ht="20.100000000000001" customHeight="1">
      <c r="A39" s="120">
        <v>44503</v>
      </c>
      <c r="B39" s="96" t="s">
        <v>400</v>
      </c>
      <c r="C39" s="144" t="s">
        <v>342</v>
      </c>
      <c r="D39" s="91" t="s">
        <v>398</v>
      </c>
      <c r="E39" s="49"/>
      <c r="F39" s="116">
        <v>1700</v>
      </c>
      <c r="G39" s="89">
        <f t="shared" si="1"/>
        <v>223387.45</v>
      </c>
      <c r="H39" s="119"/>
    </row>
    <row r="40" spans="1:8" ht="20.100000000000001" customHeight="1">
      <c r="A40" s="120">
        <v>44503</v>
      </c>
      <c r="B40" s="96" t="s">
        <v>400</v>
      </c>
      <c r="C40" s="144" t="s">
        <v>354</v>
      </c>
      <c r="D40" s="91" t="s">
        <v>398</v>
      </c>
      <c r="E40" s="49"/>
      <c r="F40" s="116">
        <v>900</v>
      </c>
      <c r="G40" s="89">
        <f t="shared" si="1"/>
        <v>222487.45</v>
      </c>
      <c r="H40" s="119"/>
    </row>
    <row r="41" spans="1:8" ht="20.100000000000001" customHeight="1">
      <c r="A41" s="120">
        <v>44503</v>
      </c>
      <c r="B41" s="96" t="s">
        <v>400</v>
      </c>
      <c r="C41" s="144" t="s">
        <v>352</v>
      </c>
      <c r="D41" s="91" t="s">
        <v>398</v>
      </c>
      <c r="E41" s="49"/>
      <c r="F41" s="116">
        <v>700</v>
      </c>
      <c r="G41" s="89">
        <f t="shared" si="1"/>
        <v>221787.45</v>
      </c>
      <c r="H41" s="119">
        <v>15045</v>
      </c>
    </row>
    <row r="42" spans="1:8" ht="20.100000000000001" customHeight="1">
      <c r="A42" s="120">
        <v>44509</v>
      </c>
      <c r="B42" s="96" t="s">
        <v>370</v>
      </c>
      <c r="C42" s="91" t="s">
        <v>342</v>
      </c>
      <c r="D42" s="91" t="s">
        <v>366</v>
      </c>
      <c r="E42" s="49"/>
      <c r="F42" s="116">
        <v>1100</v>
      </c>
      <c r="G42" s="89">
        <f t="shared" si="1"/>
        <v>220687.45</v>
      </c>
    </row>
    <row r="43" spans="1:8" ht="20.100000000000001" customHeight="1">
      <c r="A43" s="120">
        <v>44509</v>
      </c>
      <c r="B43" s="96" t="s">
        <v>369</v>
      </c>
      <c r="C43" s="91" t="s">
        <v>348</v>
      </c>
      <c r="D43" s="91" t="s">
        <v>366</v>
      </c>
      <c r="E43" s="49"/>
      <c r="F43" s="116">
        <v>1100</v>
      </c>
      <c r="G43" s="89">
        <f t="shared" si="1"/>
        <v>219587.45</v>
      </c>
      <c r="H43" s="122"/>
    </row>
    <row r="44" spans="1:8" ht="20.100000000000001" customHeight="1">
      <c r="A44" s="120">
        <v>44509</v>
      </c>
      <c r="B44" s="96" t="s">
        <v>370</v>
      </c>
      <c r="C44" s="91" t="s">
        <v>371</v>
      </c>
      <c r="D44" s="91" t="s">
        <v>366</v>
      </c>
      <c r="E44" s="49"/>
      <c r="F44" s="116">
        <v>2200</v>
      </c>
      <c r="G44" s="89">
        <f t="shared" si="1"/>
        <v>217387.45</v>
      </c>
    </row>
    <row r="45" spans="1:8" ht="20.100000000000001" customHeight="1">
      <c r="A45" s="120">
        <v>44509</v>
      </c>
      <c r="B45" s="96" t="s">
        <v>370</v>
      </c>
      <c r="C45" s="91" t="s">
        <v>358</v>
      </c>
      <c r="D45" s="91" t="s">
        <v>366</v>
      </c>
      <c r="E45" s="49"/>
      <c r="F45" s="116">
        <v>1750</v>
      </c>
      <c r="G45" s="89">
        <f t="shared" si="1"/>
        <v>215637.45</v>
      </c>
      <c r="H45" s="122"/>
    </row>
    <row r="46" spans="1:8" ht="20.100000000000001" customHeight="1">
      <c r="A46" s="120">
        <v>44509</v>
      </c>
      <c r="B46" s="96" t="s">
        <v>370</v>
      </c>
      <c r="C46" s="91" t="s">
        <v>345</v>
      </c>
      <c r="D46" s="91" t="s">
        <v>366</v>
      </c>
      <c r="E46" s="49"/>
      <c r="F46" s="116">
        <v>2200</v>
      </c>
      <c r="G46" s="89">
        <f t="shared" si="1"/>
        <v>213437.45</v>
      </c>
    </row>
    <row r="47" spans="1:8" ht="20.100000000000001" customHeight="1">
      <c r="A47" s="120">
        <v>44509</v>
      </c>
      <c r="B47" s="96" t="s">
        <v>370</v>
      </c>
      <c r="C47" s="91" t="s">
        <v>354</v>
      </c>
      <c r="D47" s="91" t="s">
        <v>366</v>
      </c>
      <c r="E47" s="49"/>
      <c r="F47" s="116">
        <v>1550</v>
      </c>
      <c r="G47" s="89">
        <f t="shared" si="1"/>
        <v>211887.45</v>
      </c>
      <c r="H47" s="119">
        <v>9900</v>
      </c>
    </row>
    <row r="48" spans="1:8" ht="20.100000000000001" customHeight="1">
      <c r="A48" s="120">
        <v>44509</v>
      </c>
      <c r="B48" s="96" t="s">
        <v>372</v>
      </c>
      <c r="C48" s="91" t="s">
        <v>352</v>
      </c>
      <c r="D48" s="91" t="s">
        <v>366</v>
      </c>
      <c r="E48" s="49"/>
      <c r="F48" s="116">
        <v>1200</v>
      </c>
      <c r="G48" s="89">
        <f t="shared" si="1"/>
        <v>210687.45</v>
      </c>
      <c r="H48" s="119">
        <v>1200</v>
      </c>
    </row>
    <row r="49" spans="1:8" ht="20.100000000000001" customHeight="1">
      <c r="A49" s="120">
        <v>44511</v>
      </c>
      <c r="B49" s="96" t="s">
        <v>373</v>
      </c>
      <c r="C49" s="91" t="s">
        <v>342</v>
      </c>
      <c r="D49" s="91" t="s">
        <v>350</v>
      </c>
      <c r="E49" s="49"/>
      <c r="F49" s="116">
        <v>1100</v>
      </c>
      <c r="G49" s="89">
        <f t="shared" si="1"/>
        <v>209587.45</v>
      </c>
    </row>
    <row r="50" spans="1:8" ht="20.100000000000001" customHeight="1">
      <c r="A50" s="120">
        <v>44511</v>
      </c>
      <c r="B50" s="96" t="s">
        <v>373</v>
      </c>
      <c r="C50" s="91" t="s">
        <v>348</v>
      </c>
      <c r="D50" s="91" t="s">
        <v>350</v>
      </c>
      <c r="E50" s="49"/>
      <c r="F50" s="116">
        <v>1100</v>
      </c>
      <c r="G50" s="89">
        <f t="shared" si="1"/>
        <v>208487.45</v>
      </c>
      <c r="H50" s="119">
        <v>2200</v>
      </c>
    </row>
    <row r="51" spans="1:8" ht="20.100000000000001" customHeight="1">
      <c r="A51" s="120">
        <v>44511</v>
      </c>
      <c r="B51" s="143" t="s">
        <v>374</v>
      </c>
      <c r="C51" s="118" t="s">
        <v>349</v>
      </c>
      <c r="D51" s="118" t="s">
        <v>375</v>
      </c>
      <c r="E51" s="56"/>
      <c r="F51" s="57">
        <v>4620</v>
      </c>
      <c r="G51" s="89">
        <f t="shared" si="1"/>
        <v>203867.45</v>
      </c>
    </row>
    <row r="52" spans="1:8" ht="20.100000000000001" customHeight="1">
      <c r="A52" s="120">
        <v>44511</v>
      </c>
      <c r="B52" s="96" t="s">
        <v>374</v>
      </c>
      <c r="C52" s="91" t="s">
        <v>345</v>
      </c>
      <c r="D52" s="91" t="s">
        <v>375</v>
      </c>
      <c r="E52" s="49"/>
      <c r="F52" s="116">
        <v>1575</v>
      </c>
      <c r="G52" s="89">
        <f t="shared" si="1"/>
        <v>202292.45</v>
      </c>
      <c r="H52" s="119">
        <v>6195</v>
      </c>
    </row>
    <row r="53" spans="1:8" ht="20.100000000000001" customHeight="1">
      <c r="A53" s="120">
        <v>44515</v>
      </c>
      <c r="B53" s="96" t="s">
        <v>376</v>
      </c>
      <c r="C53" s="91" t="s">
        <v>351</v>
      </c>
      <c r="D53" s="91" t="s">
        <v>377</v>
      </c>
      <c r="E53" s="49"/>
      <c r="F53" s="116">
        <v>4185.8999999999996</v>
      </c>
      <c r="G53" s="89">
        <f t="shared" si="1"/>
        <v>198106.55000000002</v>
      </c>
    </row>
    <row r="54" spans="1:8" ht="20.100000000000001" customHeight="1">
      <c r="A54" s="120">
        <v>44515</v>
      </c>
      <c r="B54" s="96" t="s">
        <v>376</v>
      </c>
      <c r="C54" s="91" t="s">
        <v>343</v>
      </c>
      <c r="D54" s="91" t="s">
        <v>377</v>
      </c>
      <c r="E54" s="49"/>
      <c r="F54" s="116">
        <v>1100</v>
      </c>
      <c r="G54" s="89">
        <f t="shared" si="1"/>
        <v>197006.55000000002</v>
      </c>
    </row>
    <row r="55" spans="1:8" ht="20.100000000000001" customHeight="1">
      <c r="A55" s="120">
        <v>44515</v>
      </c>
      <c r="B55" s="96" t="s">
        <v>376</v>
      </c>
      <c r="C55" s="91" t="s">
        <v>344</v>
      </c>
      <c r="D55" s="91" t="s">
        <v>377</v>
      </c>
      <c r="E55" s="49"/>
      <c r="F55" s="116">
        <v>1100</v>
      </c>
      <c r="G55" s="89">
        <f t="shared" si="1"/>
        <v>195906.55000000002</v>
      </c>
      <c r="H55" s="119">
        <v>6385.9</v>
      </c>
    </row>
    <row r="56" spans="1:8" ht="20.100000000000001" customHeight="1">
      <c r="A56" s="120">
        <v>44516</v>
      </c>
      <c r="B56" s="96">
        <v>858</v>
      </c>
      <c r="C56" s="91" t="s">
        <v>200</v>
      </c>
      <c r="D56" s="91" t="s">
        <v>383</v>
      </c>
      <c r="E56" s="49"/>
      <c r="F56" s="116">
        <v>5164.8</v>
      </c>
      <c r="G56" s="89">
        <f t="shared" si="1"/>
        <v>190741.75000000003</v>
      </c>
      <c r="H56" s="119"/>
    </row>
    <row r="57" spans="1:8" ht="20.100000000000001" customHeight="1">
      <c r="A57" s="120">
        <v>44516</v>
      </c>
      <c r="B57" s="96">
        <v>859</v>
      </c>
      <c r="C57" s="91" t="s">
        <v>384</v>
      </c>
      <c r="D57" s="91" t="s">
        <v>385</v>
      </c>
      <c r="E57" s="49"/>
      <c r="F57" s="116">
        <v>7650</v>
      </c>
      <c r="G57" s="89">
        <f t="shared" si="1"/>
        <v>183091.75000000003</v>
      </c>
      <c r="H57" s="119"/>
    </row>
    <row r="58" spans="1:8" ht="20.100000000000001" customHeight="1">
      <c r="A58" s="120">
        <v>44518</v>
      </c>
      <c r="B58" s="96" t="s">
        <v>378</v>
      </c>
      <c r="C58" s="118" t="s">
        <v>346</v>
      </c>
      <c r="D58" s="91" t="s">
        <v>380</v>
      </c>
      <c r="E58" s="49"/>
      <c r="F58" s="124">
        <v>1750</v>
      </c>
      <c r="G58" s="89">
        <f t="shared" si="1"/>
        <v>181341.75000000003</v>
      </c>
    </row>
    <row r="59" spans="1:8" ht="20.100000000000001" customHeight="1">
      <c r="A59" s="120">
        <v>44518</v>
      </c>
      <c r="B59" s="96" t="s">
        <v>378</v>
      </c>
      <c r="C59" s="91" t="s">
        <v>345</v>
      </c>
      <c r="D59" s="91" t="s">
        <v>380</v>
      </c>
      <c r="E59" s="49"/>
      <c r="F59" s="116">
        <v>1100</v>
      </c>
      <c r="G59" s="89">
        <f t="shared" si="1"/>
        <v>180241.75000000003</v>
      </c>
    </row>
    <row r="60" spans="1:8" ht="20.100000000000001" customHeight="1">
      <c r="A60" s="120">
        <v>44518</v>
      </c>
      <c r="B60" s="96" t="s">
        <v>378</v>
      </c>
      <c r="C60" s="91" t="s">
        <v>347</v>
      </c>
      <c r="D60" s="91" t="s">
        <v>380</v>
      </c>
      <c r="E60" s="49"/>
      <c r="F60" s="116">
        <v>1350</v>
      </c>
      <c r="G60" s="89">
        <f t="shared" si="1"/>
        <v>178891.75000000003</v>
      </c>
    </row>
    <row r="61" spans="1:8" ht="20.100000000000001" customHeight="1">
      <c r="A61" s="120">
        <v>44518</v>
      </c>
      <c r="B61" s="143" t="s">
        <v>378</v>
      </c>
      <c r="C61" s="118" t="s">
        <v>379</v>
      </c>
      <c r="D61" s="91" t="s">
        <v>380</v>
      </c>
      <c r="E61" s="49"/>
      <c r="F61" s="116">
        <v>1350</v>
      </c>
      <c r="G61" s="89">
        <f t="shared" si="1"/>
        <v>177541.75000000003</v>
      </c>
    </row>
    <row r="62" spans="1:8" ht="20.100000000000001" customHeight="1">
      <c r="A62" s="120">
        <v>44518</v>
      </c>
      <c r="B62" s="143" t="s">
        <v>378</v>
      </c>
      <c r="C62" s="91" t="s">
        <v>359</v>
      </c>
      <c r="D62" s="91" t="s">
        <v>380</v>
      </c>
      <c r="E62" s="49"/>
      <c r="F62" s="116">
        <v>1350</v>
      </c>
      <c r="G62" s="89">
        <f t="shared" si="1"/>
        <v>176191.75000000003</v>
      </c>
    </row>
    <row r="63" spans="1:8" ht="20.100000000000001" customHeight="1">
      <c r="A63" s="120">
        <v>44518</v>
      </c>
      <c r="B63" s="96" t="s">
        <v>378</v>
      </c>
      <c r="C63" s="91" t="s">
        <v>357</v>
      </c>
      <c r="D63" s="91" t="s">
        <v>380</v>
      </c>
      <c r="E63" s="49"/>
      <c r="F63" s="116">
        <v>1350</v>
      </c>
      <c r="G63" s="89">
        <f t="shared" si="1"/>
        <v>174841.75000000003</v>
      </c>
      <c r="H63" s="119">
        <v>8250</v>
      </c>
    </row>
    <row r="64" spans="1:8" ht="20.100000000000001" customHeight="1">
      <c r="A64" s="120">
        <v>44519</v>
      </c>
      <c r="B64" s="96" t="s">
        <v>401</v>
      </c>
      <c r="C64" s="91" t="s">
        <v>402</v>
      </c>
      <c r="D64" s="91" t="s">
        <v>404</v>
      </c>
      <c r="E64" s="49"/>
      <c r="F64" s="116">
        <v>800</v>
      </c>
      <c r="G64" s="89">
        <f t="shared" si="1"/>
        <v>174041.75000000003</v>
      </c>
      <c r="H64" s="119"/>
    </row>
    <row r="65" spans="1:9" ht="20.100000000000001" customHeight="1">
      <c r="A65" s="120">
        <v>44519</v>
      </c>
      <c r="B65" s="96" t="s">
        <v>401</v>
      </c>
      <c r="C65" s="91" t="s">
        <v>403</v>
      </c>
      <c r="D65" s="91" t="s">
        <v>404</v>
      </c>
      <c r="E65" s="49"/>
      <c r="F65" s="116">
        <v>800</v>
      </c>
      <c r="G65" s="89">
        <f t="shared" si="1"/>
        <v>173241.75000000003</v>
      </c>
      <c r="H65" s="119">
        <v>1600</v>
      </c>
    </row>
    <row r="66" spans="1:9" ht="20.100000000000001" customHeight="1">
      <c r="A66" s="120">
        <v>44519</v>
      </c>
      <c r="B66" s="96" t="s">
        <v>405</v>
      </c>
      <c r="C66" s="91" t="s">
        <v>371</v>
      </c>
      <c r="D66" s="91" t="s">
        <v>404</v>
      </c>
      <c r="E66" s="49"/>
      <c r="F66" s="116">
        <v>3900</v>
      </c>
      <c r="G66" s="89">
        <f t="shared" si="1"/>
        <v>169341.75000000003</v>
      </c>
      <c r="H66" s="119">
        <v>3900</v>
      </c>
    </row>
    <row r="67" spans="1:9" ht="20.100000000000001" customHeight="1">
      <c r="A67" s="120">
        <v>44522</v>
      </c>
      <c r="B67" s="96" t="s">
        <v>407</v>
      </c>
      <c r="C67" s="91" t="s">
        <v>343</v>
      </c>
      <c r="D67" s="91" t="s">
        <v>408</v>
      </c>
      <c r="E67" s="49"/>
      <c r="F67" s="116">
        <v>1870</v>
      </c>
      <c r="G67" s="89">
        <f t="shared" si="1"/>
        <v>167471.75000000003</v>
      </c>
      <c r="H67" s="119"/>
    </row>
    <row r="68" spans="1:9" ht="20.100000000000001" customHeight="1">
      <c r="A68" s="120">
        <v>44522</v>
      </c>
      <c r="B68" s="96" t="s">
        <v>407</v>
      </c>
      <c r="C68" s="91" t="s">
        <v>344</v>
      </c>
      <c r="D68" s="91" t="s">
        <v>408</v>
      </c>
      <c r="E68" s="49"/>
      <c r="F68" s="116">
        <v>1870</v>
      </c>
      <c r="G68" s="89">
        <f t="shared" si="1"/>
        <v>165601.75000000003</v>
      </c>
      <c r="H68" s="119">
        <v>3740</v>
      </c>
      <c r="I68" t="s">
        <v>409</v>
      </c>
    </row>
    <row r="69" spans="1:9" ht="20.100000000000001" customHeight="1">
      <c r="A69" s="120">
        <v>44522</v>
      </c>
      <c r="B69" s="96" t="s">
        <v>381</v>
      </c>
      <c r="C69" s="91" t="s">
        <v>360</v>
      </c>
      <c r="D69" s="91" t="s">
        <v>382</v>
      </c>
      <c r="E69" s="49"/>
      <c r="F69" s="116">
        <v>5827.5</v>
      </c>
      <c r="G69" s="89">
        <f t="shared" si="1"/>
        <v>159774.25000000003</v>
      </c>
      <c r="H69" s="119">
        <v>5827.5</v>
      </c>
    </row>
    <row r="70" spans="1:9" ht="20.100000000000001" customHeight="1">
      <c r="A70" s="120">
        <v>44522</v>
      </c>
      <c r="B70" s="96" t="s">
        <v>410</v>
      </c>
      <c r="C70" s="91" t="s">
        <v>396</v>
      </c>
      <c r="D70" s="91" t="s">
        <v>408</v>
      </c>
      <c r="E70" s="49"/>
      <c r="F70" s="116">
        <v>1210</v>
      </c>
      <c r="G70" s="89">
        <f t="shared" si="1"/>
        <v>158564.25000000003</v>
      </c>
      <c r="H70" s="119">
        <v>1210</v>
      </c>
      <c r="I70" t="s">
        <v>409</v>
      </c>
    </row>
    <row r="71" spans="1:9" ht="20.100000000000001" customHeight="1">
      <c r="A71" s="120">
        <v>44523</v>
      </c>
      <c r="B71" s="96"/>
      <c r="C71" s="48" t="s">
        <v>6</v>
      </c>
      <c r="D71" s="91" t="s">
        <v>388</v>
      </c>
      <c r="E71" s="49">
        <v>309300.92</v>
      </c>
      <c r="F71" s="116"/>
      <c r="G71" s="89">
        <f>G70+E71</f>
        <v>467865.17000000004</v>
      </c>
      <c r="H71" s="119"/>
    </row>
    <row r="72" spans="1:9" ht="20.100000000000001" customHeight="1">
      <c r="A72" s="120">
        <v>44524</v>
      </c>
      <c r="B72" s="96">
        <v>860</v>
      </c>
      <c r="C72" s="91" t="s">
        <v>386</v>
      </c>
      <c r="D72" s="91" t="s">
        <v>387</v>
      </c>
      <c r="E72" s="49"/>
      <c r="F72" s="116">
        <v>22283.37</v>
      </c>
      <c r="G72" s="89">
        <f t="shared" si="1"/>
        <v>445581.80000000005</v>
      </c>
      <c r="I72" t="s">
        <v>409</v>
      </c>
    </row>
    <row r="73" spans="1:9" ht="20.100000000000001" customHeight="1">
      <c r="A73" s="120">
        <v>44525</v>
      </c>
      <c r="B73" s="96" t="s">
        <v>412</v>
      </c>
      <c r="C73" s="91" t="s">
        <v>411</v>
      </c>
      <c r="D73" s="91" t="s">
        <v>392</v>
      </c>
      <c r="E73" s="49"/>
      <c r="F73" s="116">
        <v>2150</v>
      </c>
      <c r="G73" s="89">
        <f t="shared" si="1"/>
        <v>443431.80000000005</v>
      </c>
      <c r="H73" s="119">
        <v>2150</v>
      </c>
      <c r="I73" t="s">
        <v>409</v>
      </c>
    </row>
    <row r="74" spans="1:9" ht="20.100000000000001" customHeight="1">
      <c r="A74" s="120">
        <v>44526</v>
      </c>
      <c r="B74" s="96" t="s">
        <v>389</v>
      </c>
      <c r="C74" s="91" t="s">
        <v>349</v>
      </c>
      <c r="D74" s="91" t="s">
        <v>392</v>
      </c>
      <c r="E74" s="49"/>
      <c r="F74" s="116">
        <v>1550</v>
      </c>
      <c r="G74" s="89">
        <f t="shared" si="1"/>
        <v>441881.80000000005</v>
      </c>
    </row>
    <row r="75" spans="1:9" ht="20.100000000000001" customHeight="1">
      <c r="A75" s="120">
        <v>44526</v>
      </c>
      <c r="B75" s="96" t="s">
        <v>389</v>
      </c>
      <c r="C75" s="91" t="s">
        <v>390</v>
      </c>
      <c r="D75" s="91" t="s">
        <v>392</v>
      </c>
      <c r="E75" s="49"/>
      <c r="F75" s="116">
        <v>1350</v>
      </c>
      <c r="G75" s="89">
        <f t="shared" si="1"/>
        <v>440531.80000000005</v>
      </c>
    </row>
    <row r="76" spans="1:9" ht="20.100000000000001" customHeight="1">
      <c r="A76" s="120">
        <v>44526</v>
      </c>
      <c r="B76" s="96" t="s">
        <v>389</v>
      </c>
      <c r="C76" s="91" t="s">
        <v>348</v>
      </c>
      <c r="D76" s="91" t="s">
        <v>392</v>
      </c>
      <c r="E76" s="49"/>
      <c r="F76" s="116">
        <v>2800</v>
      </c>
      <c r="G76" s="89">
        <f t="shared" ref="G76:G78" si="2">G75-F76</f>
        <v>437731.80000000005</v>
      </c>
    </row>
    <row r="77" spans="1:9" ht="20.100000000000001" customHeight="1">
      <c r="A77" s="120">
        <v>44526</v>
      </c>
      <c r="B77" s="96" t="s">
        <v>389</v>
      </c>
      <c r="C77" s="91" t="s">
        <v>391</v>
      </c>
      <c r="D77" s="91" t="s">
        <v>392</v>
      </c>
      <c r="E77" s="49"/>
      <c r="F77" s="116">
        <v>4750</v>
      </c>
      <c r="G77" s="89">
        <f t="shared" si="2"/>
        <v>432981.80000000005</v>
      </c>
      <c r="H77" s="119">
        <v>10450</v>
      </c>
    </row>
    <row r="78" spans="1:9" ht="20.100000000000001" customHeight="1" thickBot="1">
      <c r="A78" s="115" t="s">
        <v>393</v>
      </c>
      <c r="B78" s="96"/>
      <c r="C78" s="75" t="s">
        <v>10</v>
      </c>
      <c r="D78" s="91"/>
      <c r="E78" s="49"/>
      <c r="F78" s="49">
        <v>6655.6</v>
      </c>
      <c r="G78" s="89">
        <f t="shared" si="2"/>
        <v>426326.20000000007</v>
      </c>
    </row>
    <row r="79" spans="1:9" ht="20.100000000000001" customHeight="1" thickBot="1">
      <c r="A79" s="78"/>
      <c r="B79" s="79"/>
      <c r="C79" s="90" t="s">
        <v>15</v>
      </c>
      <c r="D79" s="108"/>
      <c r="E79" s="123"/>
      <c r="F79" s="82">
        <f>SUM(F11:F77)</f>
        <v>146351.57</v>
      </c>
      <c r="G79" s="142"/>
      <c r="H79" s="141">
        <f>SUM(H18:H78)</f>
        <v>111253.4</v>
      </c>
    </row>
    <row r="80" spans="1:9" ht="16.5">
      <c r="A80" s="102"/>
      <c r="B80" s="103"/>
      <c r="C80" s="104"/>
      <c r="D80" s="104"/>
      <c r="E80" s="105"/>
      <c r="F80" s="106"/>
      <c r="G80" s="107"/>
    </row>
    <row r="81" spans="1:7">
      <c r="A81" s="99" t="s">
        <v>318</v>
      </c>
      <c r="B81" s="99"/>
      <c r="C81" s="99"/>
      <c r="D81" s="99"/>
      <c r="E81" s="99"/>
      <c r="F81" s="99" t="s">
        <v>319</v>
      </c>
      <c r="G81" s="99"/>
    </row>
    <row r="82" spans="1:7">
      <c r="A82" s="100"/>
      <c r="B82" s="100"/>
      <c r="C82" s="100"/>
      <c r="D82" s="100"/>
      <c r="E82" s="100"/>
      <c r="F82" s="100"/>
      <c r="G82" s="100"/>
    </row>
    <row r="83" spans="1:7">
      <c r="A83" s="101" t="s">
        <v>320</v>
      </c>
      <c r="B83" s="101"/>
      <c r="C83" s="101"/>
      <c r="D83" s="101"/>
      <c r="E83" s="117" t="s">
        <v>361</v>
      </c>
      <c r="F83" s="117"/>
      <c r="G83" s="117"/>
    </row>
    <row r="84" spans="1:7" ht="13.5" customHeight="1">
      <c r="A84" s="100" t="s">
        <v>322</v>
      </c>
      <c r="B84" s="100"/>
      <c r="C84" s="100"/>
      <c r="D84" s="100"/>
      <c r="E84" s="100" t="s">
        <v>323</v>
      </c>
      <c r="F84" s="100"/>
      <c r="G84" s="100"/>
    </row>
    <row r="86" spans="1:7">
      <c r="G86" t="s">
        <v>339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31"/>
      <c r="E7" s="131"/>
      <c r="F7" s="133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7"/>
      <c r="E7" s="127"/>
      <c r="F7" s="129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6" t="s">
        <v>0</v>
      </c>
      <c r="E6" s="126" t="s">
        <v>1</v>
      </c>
      <c r="F6" s="128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7"/>
      <c r="E7" s="127"/>
      <c r="F7" s="129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30" t="s">
        <v>0</v>
      </c>
      <c r="E6" s="130" t="s">
        <v>1</v>
      </c>
      <c r="F6" s="132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31"/>
      <c r="E7" s="131"/>
      <c r="F7" s="133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NOVIEMBRE-21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2021-12-01T19:57:30Z</cp:lastPrinted>
  <dcterms:created xsi:type="dcterms:W3CDTF">2013-12-30T14:55:10Z</dcterms:created>
  <dcterms:modified xsi:type="dcterms:W3CDTF">2021-12-01T19:59:02Z</dcterms:modified>
</cp:coreProperties>
</file>